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报价表" sheetId="16" r:id="rId1"/>
    <sheet name="采购明细（old）" sheetId="14" state="hidden" r:id="rId2"/>
    <sheet name="WpsReserved_CellImgList" sheetId="15" state="veryHidden"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<sst xmlns="http://schemas.openxmlformats.org/spreadsheetml/2006/main" count="256" uniqueCount="160">
  <si>
    <t>新技术体验中心设备报价表</t>
  </si>
  <si>
    <t>序号</t>
  </si>
  <si>
    <t>分类</t>
  </si>
  <si>
    <t>名称</t>
  </si>
  <si>
    <t>主要参数及说明</t>
  </si>
  <si>
    <t>数量
（套）</t>
  </si>
  <si>
    <t>单价
（元）</t>
  </si>
  <si>
    <t>金额
（元）</t>
  </si>
  <si>
    <t>备注</t>
  </si>
  <si>
    <t>硬件</t>
  </si>
  <si>
    <t>云访问电脑配置</t>
  </si>
  <si>
    <t>附参数配置表</t>
  </si>
  <si>
    <t>4060电脑配置</t>
  </si>
  <si>
    <t>公牛插排</t>
  </si>
  <si>
    <t>绘王数位屏</t>
  </si>
  <si>
    <t>附参数配置表及产品合格证书</t>
  </si>
  <si>
    <t>USB直播摄像头</t>
  </si>
  <si>
    <t>4070ti电脑配置</t>
  </si>
  <si>
    <t>套件采购，详见技术参数要求，请分别报价</t>
  </si>
  <si>
    <t>电视</t>
  </si>
  <si>
    <t>电视移动支架</t>
  </si>
  <si>
    <t>Mac mini</t>
  </si>
  <si>
    <t>元萝卜AI下棋机器人</t>
  </si>
  <si>
    <t>Quest 3 VR眼镜</t>
  </si>
  <si>
    <t>小米平板6MAX</t>
  </si>
  <si>
    <t>拓竹3D打印机</t>
  </si>
  <si>
    <t>拓竹3D打印耗材PLA Basic</t>
  </si>
  <si>
    <t>拓竹3D打印耗材PLA+</t>
  </si>
  <si>
    <t>Bambu Lab拓竹3D打印机料线选通器 AMS Hub</t>
  </si>
  <si>
    <t>拓竹3D打印机AMS自动供料系统</t>
  </si>
  <si>
    <t>风扇式全息屏</t>
  </si>
  <si>
    <t>录课机</t>
  </si>
  <si>
    <t>3090 AI算力服务电脑主机配置</t>
  </si>
  <si>
    <t>小计</t>
  </si>
  <si>
    <t>软件</t>
  </si>
  <si>
    <t>文生图、文生视频等体验（外网）</t>
  </si>
  <si>
    <t>指定限价采购（14050元）；账号代购（充值）服务代办</t>
  </si>
  <si>
    <t>flowscape 虚拟场景制作</t>
  </si>
  <si>
    <t>oculus quest3</t>
  </si>
  <si>
    <t>酷家乐_一年账号(共用电脑)</t>
  </si>
  <si>
    <t>文生图MJ_一年账号(共用电脑)</t>
  </si>
  <si>
    <t>合计</t>
  </si>
  <si>
    <t xml:space="preserve">注:1.本表数量栏为采购方定量，不可更改；
2.主要参数及说明请根据采购方技术参数要求，结合产品实际填写，尽可能描述完整；
3.技术参数要求带“*”号栏，应附相关产品技术说明或第三方产品检测报告。
4.软件类为指定限价采购，账号代购等，计入招标总价，由招标方配合中标方完成，本栏无需另做填写。
</t>
  </si>
  <si>
    <t>项目</t>
  </si>
  <si>
    <t>详情</t>
  </si>
  <si>
    <t>总价
（元）</t>
  </si>
  <si>
    <t>优先级</t>
  </si>
  <si>
    <t>电脑套件</t>
  </si>
  <si>
    <t>云访问电脑</t>
  </si>
  <si>
    <t>见计算机配置明细</t>
  </si>
  <si>
    <t>B</t>
  </si>
  <si>
    <t>由其他项目的电脑统计整合</t>
  </si>
  <si>
    <t>4060电脑</t>
  </si>
  <si>
    <t>公牛电源插板6插位</t>
  </si>
  <si>
    <t>型号B5060-3m</t>
  </si>
  <si>
    <t>米家智能插排5插位</t>
  </si>
  <si>
    <t>智能插线板 5位插孔版</t>
  </si>
  <si>
    <t>米家智能插座</t>
  </si>
  <si>
    <t>天猫店</t>
  </si>
  <si>
    <t>nvidia canvas</t>
  </si>
  <si>
    <t>数位屏</t>
  </si>
  <si>
    <t>绘王Kamvas Pro 24（4K）数位屏手绘屏电脑绘画屏液晶绘图数位板</t>
  </si>
  <si>
    <t>虚拟主播
Animaze by Facerig</t>
  </si>
  <si>
    <t>罗技摄像头 C922PRO</t>
  </si>
  <si>
    <t>C922+顺丰速发 一对一包调试</t>
  </si>
  <si>
    <t>动作捕捉
Omniverse Machinima</t>
  </si>
  <si>
    <t>4070 ti 电脑主机</t>
  </si>
  <si>
    <t>海康威视 100D广角摄像头</t>
  </si>
  <si>
    <t>HIKVISION海康威视直播摄像头4K超高清100°广角镜头</t>
  </si>
  <si>
    <t>红米A75电视</t>
  </si>
  <si>
    <t>座装:小米75英寸120HZ高刷 2G+32G 远场语音</t>
  </si>
  <si>
    <t>电视支架</t>
  </si>
  <si>
    <t>一体机豪华版（55-100英寸） 加厚加大</t>
  </si>
  <si>
    <t>象棋机器人</t>
  </si>
  <si>
    <t>SENSEROBOT 元萝卜AI下棋机器人</t>
  </si>
  <si>
    <t>PRO版-鸿蒙版</t>
  </si>
  <si>
    <t>oculus quest3 VR眼镜</t>
  </si>
  <si>
    <t>Quest 3 128G</t>
  </si>
  <si>
    <t>(新增)远程开机远程控制体验</t>
  </si>
  <si>
    <t>小米平板6 MAX大屏平板</t>
  </si>
  <si>
    <t>黑色 16GB+1TB</t>
  </si>
  <si>
    <t>C</t>
  </si>
  <si>
    <t>Redmi Note 13 Pro</t>
  </si>
  <si>
    <t>子夜黑 16GB+512GB</t>
  </si>
  <si>
    <t>(新增)彩色3D打印机</t>
  </si>
  <si>
    <t>拓竹彩色打印机</t>
  </si>
  <si>
    <t>X1-Carbon Combo 【大陆版】</t>
  </si>
  <si>
    <t>A</t>
  </si>
  <si>
    <t>耗材</t>
  </si>
  <si>
    <t>红 黄 青 拓竹绿  银 黑 金【含料盘】</t>
  </si>
  <si>
    <t>白色耗材</t>
  </si>
  <si>
    <t>哑光象牙白【含料盘】</t>
  </si>
  <si>
    <t>干燥箱</t>
  </si>
  <si>
    <t>耗材干燥盒 (全套配件)</t>
  </si>
  <si>
    <t>(新增)风扇式全息投影</t>
  </si>
  <si>
    <t>风扇式全息投影*9+包括外壳</t>
  </si>
  <si>
    <t>需要定制（需要沟通）</t>
  </si>
  <si>
    <t>需要沟通定制</t>
  </si>
  <si>
    <t>(新增)录课机</t>
  </si>
  <si>
    <t>目前选用深圳锐取信息技术股份有限公司的报价，可换供应商，可调整配置（配置可升级不可降级）</t>
  </si>
  <si>
    <t>可招标选择更好的</t>
  </si>
  <si>
    <t>网络及算力服务环境</t>
  </si>
  <si>
    <t>hdmi切换器</t>
  </si>
  <si>
    <t>hdmi切换器5进1出</t>
  </si>
  <si>
    <t>【5进1出-铝合金】8K/60Hz</t>
  </si>
  <si>
    <t>网络</t>
  </si>
  <si>
    <t>Ap面板+Ac控制器</t>
  </si>
  <si>
    <t>千兆路由器+6面板</t>
  </si>
  <si>
    <t>门锁</t>
  </si>
  <si>
    <t>海康威视人脸识别门禁系统一体机办公室玻璃门刷脸考勤指纹智能锁</t>
  </si>
  <si>
    <t>【包安装】套装6:有框玻璃门双门</t>
  </si>
  <si>
    <t>双开推拉门门锁</t>
  </si>
  <si>
    <t>会议桌椅</t>
  </si>
  <si>
    <t>会议桌拼接会议桌椅组合</t>
  </si>
  <si>
    <t>待定</t>
  </si>
  <si>
    <t>智能家居</t>
  </si>
  <si>
    <t>小米智能家庭面板_深空灰</t>
  </si>
  <si>
    <t>深空灰色</t>
  </si>
  <si>
    <t>桌面86底盒</t>
  </si>
  <si>
    <t>小米智能家庭面板・普通版・黑色</t>
  </si>
  <si>
    <t>小米智能摄像机2 AI增强版*4</t>
  </si>
  <si>
    <t>【400万像素】摄像机2AI增强</t>
  </si>
  <si>
    <t>领普米家无线开关单路</t>
  </si>
  <si>
    <t>无线开关KE单键（星空灰）</t>
  </si>
  <si>
    <t>领普米家无线开关三路</t>
  </si>
  <si>
    <t>无线开关KE三键（星空灰）</t>
  </si>
  <si>
    <t>椅子</t>
  </si>
  <si>
    <t>西昊M59AS</t>
  </si>
  <si>
    <t>M59AS网座+3D扶手+头枕（双背款）</t>
  </si>
  <si>
    <t>文生图体验（外网）</t>
  </si>
  <si>
    <t>体验账号</t>
  </si>
  <si>
    <t>网龙林隽指导购买</t>
  </si>
  <si>
    <t>网龙林隽表示学校自己采购，建议专业老师采购，以及涉及国外软件开票问题如何解决？</t>
  </si>
  <si>
    <t>AIGC体验（外网）</t>
  </si>
  <si>
    <t>同上</t>
  </si>
  <si>
    <t>AIGC体验（私域部署SD）</t>
  </si>
  <si>
    <t>大语言模型体验</t>
  </si>
  <si>
    <t>Facerig</t>
  </si>
  <si>
    <t>官网</t>
  </si>
  <si>
    <t>flowscape</t>
  </si>
  <si>
    <t>Steam商店</t>
  </si>
  <si>
    <t>oculus账号充值</t>
  </si>
  <si>
    <t>需设备到手通过设备购买</t>
  </si>
  <si>
    <t>(新增)酷家乐_一年账号(共用电脑)</t>
  </si>
  <si>
    <t>链接</t>
  </si>
  <si>
    <t>(新增)文生图MJ_一年账号(共用电脑)</t>
  </si>
  <si>
    <t>定制</t>
  </si>
  <si>
    <t>摆设备用桌椅总价</t>
  </si>
  <si>
    <t>摆设备用桌</t>
  </si>
  <si>
    <t>从整体风格统一考虑，该项目由现硬装公司
（泉州市聿艺建筑装饰有限公司）负责定制</t>
  </si>
  <si>
    <t>设计类项目，需要出定制方案</t>
  </si>
  <si>
    <t>物料</t>
  </si>
  <si>
    <t>桌牌（定制内容）</t>
  </si>
  <si>
    <t>根据设备内容介绍确定尺寸</t>
  </si>
  <si>
    <t>灯箱设计制作费</t>
  </si>
  <si>
    <t>已确定设计师和设计方案</t>
  </si>
  <si>
    <t>广告牌（发光字等）</t>
  </si>
  <si>
    <t>服务</t>
  </si>
  <si>
    <t>空间规划设计和施工服务</t>
  </si>
  <si>
    <t>总价(元)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</si>
</sst>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quot;￥&quot;#,##0_);[Red]\(&quot;￥&quot;#,##0\)"/>
  </numFmts>
  <fonts count="32">
    <font>
      <sz val="11"/>
      <color theme="1"/>
      <name val="宋体"/>
      <charset val="134"/>
      <scheme val="minor"/>
    </font>
    <font>
      <b/>
      <sz val="11"/>
      <color theme="0"/>
      <name val="宋体"/>
      <charset val="134"/>
      <scheme val="minor"/>
    </font>
    <font>
      <b/>
      <sz val="11"/>
      <color rgb="FFFFFFFF"/>
      <name val="宋体"/>
      <charset val="134"/>
    </font>
    <font>
      <sz val="11"/>
      <color rgb="FF000000"/>
      <name val="宋体"/>
      <charset val="134"/>
    </font>
    <font>
      <u/>
      <sz val="11"/>
      <color rgb="FF0000FF"/>
      <name val="宋体"/>
      <charset val="134"/>
    </font>
    <font>
      <u/>
      <sz val="11"/>
      <color rgb="FF0000FF"/>
      <name val="宋体"/>
      <charset val="134"/>
      <scheme val="minor"/>
    </font>
    <font>
      <sz val="11"/>
      <name val="宋体"/>
      <charset val="134"/>
      <scheme val="minor"/>
    </font>
    <font>
      <b/>
      <sz val="18"/>
      <name val="宋体"/>
      <charset val="134"/>
    </font>
    <font>
      <b/>
      <sz val="11"/>
      <name val="宋体"/>
      <charset val="134"/>
      <scheme val="minor"/>
    </font>
    <font>
      <b/>
      <sz val="11"/>
      <name val="宋体"/>
      <charset val="134"/>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sz val="9"/>
      <name val="宋体"/>
      <charset val="134"/>
    </font>
  </fonts>
  <fills count="37">
    <fill>
      <patternFill patternType="none"/>
    </fill>
    <fill>
      <patternFill patternType="gray125"/>
    </fill>
    <fill>
      <patternFill patternType="solid">
        <fgColor theme="4"/>
        <bgColor theme="4"/>
      </patternFill>
    </fill>
    <fill>
      <patternFill patternType="solid">
        <fgColor rgb="FFC5E0B4"/>
        <bgColor indexed="64"/>
      </patternFill>
    </fill>
    <fill>
      <patternFill patternType="solid">
        <fgColor rgb="FFFFC000"/>
        <bgColor indexed="64"/>
      </patternFill>
    </fill>
    <fill>
      <patternFill patternType="solid">
        <fgColor rgb="FF2E75B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theme="4"/>
      </left>
      <right/>
      <top style="thin">
        <color theme="4"/>
      </top>
      <bottom/>
      <diagonal/>
    </border>
    <border>
      <left/>
      <right/>
      <top style="thin">
        <color theme="4"/>
      </top>
      <bottom/>
      <diagonal/>
    </border>
    <border>
      <left/>
      <right style="thin">
        <color theme="4"/>
      </right>
      <top style="thin">
        <color theme="4"/>
      </top>
      <bottom/>
      <diagonal/>
    </border>
    <border>
      <left/>
      <right/>
      <top style="thin">
        <color theme="4"/>
      </top>
      <bottom style="thin">
        <color theme="4"/>
      </bottom>
      <diagonal/>
    </border>
    <border>
      <left/>
      <right style="thin">
        <color theme="4"/>
      </right>
      <top style="thin">
        <color theme="4"/>
      </top>
      <bottom style="thin">
        <color theme="4"/>
      </bottom>
      <diagonal/>
    </border>
    <border>
      <left/>
      <right/>
      <top/>
      <bottom style="thin">
        <color theme="4"/>
      </bottom>
      <diagonal/>
    </border>
    <border>
      <left style="thin">
        <color rgb="FF9DC3E6"/>
      </left>
      <right style="thin">
        <color rgb="FF9DC3E6"/>
      </right>
      <top style="thin">
        <color rgb="FF9DC3E6"/>
      </top>
      <bottom style="thin">
        <color rgb="FF9DC3E6"/>
      </bottom>
      <diagonal/>
    </border>
    <border>
      <left/>
      <right/>
      <top style="thin">
        <color auto="1"/>
      </top>
      <bottom/>
      <diagonal/>
    </border>
    <border>
      <left/>
      <right/>
      <top/>
      <bottom style="thin">
        <color auto="1"/>
      </bottom>
      <diagonal/>
    </border>
    <border>
      <left/>
      <right/>
      <top style="thin">
        <color theme="4"/>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6" borderId="19"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0" applyNumberFormat="0" applyFill="0" applyAlignment="0" applyProtection="0">
      <alignment vertical="center"/>
    </xf>
    <xf numFmtId="0" fontId="17" fillId="0" borderId="20" applyNumberFormat="0" applyFill="0" applyAlignment="0" applyProtection="0">
      <alignment vertical="center"/>
    </xf>
    <xf numFmtId="0" fontId="18" fillId="0" borderId="21" applyNumberFormat="0" applyFill="0" applyAlignment="0" applyProtection="0">
      <alignment vertical="center"/>
    </xf>
    <xf numFmtId="0" fontId="18" fillId="0" borderId="0" applyNumberFormat="0" applyFill="0" applyBorder="0" applyAlignment="0" applyProtection="0">
      <alignment vertical="center"/>
    </xf>
    <xf numFmtId="0" fontId="19" fillId="7" borderId="22" applyNumberFormat="0" applyAlignment="0" applyProtection="0">
      <alignment vertical="center"/>
    </xf>
    <xf numFmtId="0" fontId="20" fillId="8" borderId="23" applyNumberFormat="0" applyAlignment="0" applyProtection="0">
      <alignment vertical="center"/>
    </xf>
    <xf numFmtId="0" fontId="21" fillId="8" borderId="22" applyNumberFormat="0" applyAlignment="0" applyProtection="0">
      <alignment vertical="center"/>
    </xf>
    <xf numFmtId="0" fontId="22" fillId="9" borderId="24" applyNumberFormat="0" applyAlignment="0" applyProtection="0">
      <alignment vertical="center"/>
    </xf>
    <xf numFmtId="0" fontId="23" fillId="0" borderId="25" applyNumberFormat="0" applyFill="0" applyAlignment="0" applyProtection="0">
      <alignment vertical="center"/>
    </xf>
    <xf numFmtId="0" fontId="24" fillId="0" borderId="26" applyNumberFormat="0" applyFill="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9" fillId="35" borderId="0" applyNumberFormat="0" applyBorder="0" applyAlignment="0" applyProtection="0">
      <alignment vertical="center"/>
    </xf>
    <xf numFmtId="0" fontId="28" fillId="36" borderId="0" applyNumberFormat="0" applyBorder="0" applyAlignment="0" applyProtection="0">
      <alignment vertical="center"/>
    </xf>
  </cellStyleXfs>
  <cellXfs count="104">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176" fontId="0" fillId="0" borderId="0" xfId="0" applyNumberFormat="1" applyAlignment="1">
      <alignment horizontal="right" vertical="center"/>
    </xf>
    <xf numFmtId="176" fontId="0" fillId="0" borderId="0" xfId="0" applyNumberFormat="1">
      <alignment vertical="center"/>
    </xf>
    <xf numFmtId="0" fontId="0" fillId="0" borderId="0" xfId="0" applyAlignment="1">
      <alignment horizontal="left"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176" fontId="2" fillId="2" borderId="3"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4" xfId="0" applyFont="1" applyFill="1" applyBorder="1" applyAlignment="1">
      <alignment horizontal="center" vertical="center"/>
    </xf>
    <xf numFmtId="0" fontId="3" fillId="0" borderId="4" xfId="0" applyFont="1" applyFill="1" applyBorder="1" applyAlignment="1">
      <alignment horizontal="left" vertical="center" wrapText="1"/>
    </xf>
    <xf numFmtId="0" fontId="3" fillId="0" borderId="4" xfId="0" applyFont="1" applyFill="1" applyBorder="1" applyAlignment="1">
      <alignment vertical="center"/>
    </xf>
    <xf numFmtId="0" fontId="4" fillId="0" borderId="0" xfId="6" applyFont="1" applyFill="1">
      <alignment vertical="center"/>
    </xf>
    <xf numFmtId="176" fontId="0" fillId="0" borderId="4" xfId="0" applyNumberFormat="1" applyFont="1" applyFill="1" applyBorder="1" applyAlignment="1">
      <alignment horizontal="right" vertical="center"/>
    </xf>
    <xf numFmtId="176" fontId="0" fillId="0" borderId="5" xfId="0" applyNumberFormat="1" applyFont="1" applyFill="1" applyBorder="1" applyAlignment="1">
      <alignment horizontal="right" vertical="center"/>
    </xf>
    <xf numFmtId="0" fontId="4" fillId="0" borderId="4" xfId="6" applyFont="1" applyFill="1" applyBorder="1" applyAlignment="1">
      <alignment vertical="center"/>
    </xf>
    <xf numFmtId="0" fontId="0" fillId="0" borderId="4" xfId="0" applyFont="1" applyFill="1" applyBorder="1" applyAlignment="1">
      <alignment vertical="center"/>
    </xf>
    <xf numFmtId="0" fontId="5" fillId="0" borderId="4" xfId="6" applyFont="1" applyFill="1" applyBorder="1" applyAlignment="1">
      <alignment vertical="center"/>
    </xf>
    <xf numFmtId="0" fontId="0" fillId="0" borderId="0" xfId="0" applyFont="1" applyFill="1">
      <alignment vertical="center"/>
    </xf>
    <xf numFmtId="0" fontId="4" fillId="0" borderId="4" xfId="6" applyFont="1" applyFill="1" applyBorder="1">
      <alignment vertical="center"/>
    </xf>
    <xf numFmtId="0" fontId="0" fillId="0" borderId="4" xfId="0" applyFont="1" applyFill="1" applyBorder="1" applyAlignment="1">
      <alignment horizontal="left" vertical="center" wrapText="1"/>
    </xf>
    <xf numFmtId="0" fontId="0" fillId="0" borderId="2" xfId="0" applyFont="1" applyFill="1" applyBorder="1" applyAlignment="1">
      <alignment horizontal="center" vertical="center"/>
    </xf>
    <xf numFmtId="0" fontId="0" fillId="0" borderId="2" xfId="0" applyFont="1" applyFill="1" applyBorder="1" applyAlignment="1">
      <alignment horizontal="left" vertical="center" wrapText="1"/>
    </xf>
    <xf numFmtId="0" fontId="0" fillId="0" borderId="0" xfId="0" applyFont="1" applyFill="1" applyAlignment="1">
      <alignment horizontal="center" vertical="center"/>
    </xf>
    <xf numFmtId="0" fontId="0" fillId="0" borderId="0" xfId="0" applyFont="1" applyFill="1" applyAlignment="1">
      <alignment horizontal="left" vertical="center" wrapText="1"/>
    </xf>
    <xf numFmtId="0" fontId="4" fillId="0" borderId="0" xfId="6" applyFont="1">
      <alignment vertical="center"/>
    </xf>
    <xf numFmtId="0" fontId="0" fillId="0" borderId="6" xfId="0" applyFont="1" applyFill="1" applyBorder="1" applyAlignment="1">
      <alignment horizontal="center" vertical="center"/>
    </xf>
    <xf numFmtId="0" fontId="0" fillId="0" borderId="6" xfId="0" applyFont="1" applyFill="1" applyBorder="1" applyAlignment="1">
      <alignment horizontal="left" vertical="center" wrapText="1"/>
    </xf>
    <xf numFmtId="0" fontId="4" fillId="0" borderId="2" xfId="6" applyFont="1" applyFill="1" applyBorder="1" applyAlignment="1">
      <alignment vertical="center"/>
    </xf>
    <xf numFmtId="0" fontId="3" fillId="0" borderId="2" xfId="0" applyFont="1" applyFill="1" applyBorder="1" applyAlignment="1">
      <alignment vertical="center"/>
    </xf>
    <xf numFmtId="0" fontId="3" fillId="0" borderId="4" xfId="6" applyFont="1" applyFill="1" applyBorder="1" applyAlignment="1">
      <alignment vertical="center" wrapText="1"/>
    </xf>
    <xf numFmtId="0" fontId="3" fillId="0" borderId="6" xfId="0" applyFont="1" applyFill="1" applyBorder="1" applyAlignment="1">
      <alignment vertical="center" wrapText="1"/>
    </xf>
    <xf numFmtId="0" fontId="3" fillId="0" borderId="7" xfId="0" applyFont="1" applyBorder="1" applyAlignment="1">
      <alignment horizontal="left" vertical="center" wrapText="1"/>
    </xf>
    <xf numFmtId="0" fontId="3" fillId="0" borderId="4" xfId="0" applyFont="1" applyFill="1" applyBorder="1" applyAlignment="1">
      <alignment vertical="center" wrapText="1"/>
    </xf>
    <xf numFmtId="0" fontId="3" fillId="0" borderId="0" xfId="0" applyFont="1" applyFill="1" applyBorder="1" applyAlignment="1">
      <alignment horizontal="left" vertical="center" wrapText="1"/>
    </xf>
    <xf numFmtId="0" fontId="0" fillId="3" borderId="4" xfId="0" applyFont="1" applyFill="1" applyBorder="1" applyAlignment="1">
      <alignment horizontal="center" vertical="center"/>
    </xf>
    <xf numFmtId="0" fontId="5" fillId="0" borderId="7" xfId="6" applyFont="1" applyFill="1" applyBorder="1" applyAlignment="1">
      <alignment horizontal="left" vertical="center"/>
    </xf>
    <xf numFmtId="0" fontId="5" fillId="0" borderId="7" xfId="6" applyFont="1" applyFill="1" applyBorder="1" applyAlignment="1">
      <alignment horizontal="left" vertical="center" wrapText="1"/>
    </xf>
    <xf numFmtId="0" fontId="0" fillId="0" borderId="0" xfId="0" applyFill="1">
      <alignment vertical="center"/>
    </xf>
    <xf numFmtId="0" fontId="0" fillId="0" borderId="0" xfId="0" applyFill="1" applyAlignment="1">
      <alignment horizontal="center" vertical="center"/>
    </xf>
    <xf numFmtId="0" fontId="3" fillId="0" borderId="2"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4" borderId="4" xfId="0" applyFont="1" applyFill="1" applyBorder="1" applyAlignment="1">
      <alignment horizontal="center" vertical="center"/>
    </xf>
    <xf numFmtId="0" fontId="3" fillId="4" borderId="4" xfId="0" applyFont="1" applyFill="1" applyBorder="1" applyAlignment="1">
      <alignment vertical="center" wrapText="1"/>
    </xf>
    <xf numFmtId="0" fontId="3" fillId="4" borderId="4" xfId="0" applyFont="1" applyFill="1" applyBorder="1" applyAlignment="1">
      <alignment vertical="center"/>
    </xf>
    <xf numFmtId="0" fontId="0" fillId="0" borderId="9" xfId="0" applyFont="1" applyFill="1" applyBorder="1" applyAlignment="1">
      <alignment horizontal="left" vertical="center" wrapText="1"/>
    </xf>
    <xf numFmtId="0" fontId="2" fillId="5" borderId="2" xfId="0" applyFont="1" applyFill="1" applyBorder="1" applyAlignment="1">
      <alignment horizontal="right" vertical="center"/>
    </xf>
    <xf numFmtId="0" fontId="1" fillId="5" borderId="2" xfId="0" applyFont="1" applyFill="1" applyBorder="1" applyAlignment="1">
      <alignment horizontal="right" vertical="center"/>
    </xf>
    <xf numFmtId="0" fontId="1" fillId="5" borderId="2" xfId="0" applyFont="1" applyFill="1" applyBorder="1" applyAlignment="1">
      <alignment horizontal="left" vertical="center" wrapText="1"/>
    </xf>
    <xf numFmtId="176" fontId="1" fillId="5" borderId="2" xfId="0" applyNumberFormat="1" applyFont="1" applyFill="1" applyBorder="1" applyAlignment="1">
      <alignment horizontal="right" vertical="center"/>
    </xf>
    <xf numFmtId="176" fontId="1" fillId="5" borderId="2" xfId="0" applyNumberFormat="1" applyFont="1" applyFill="1" applyBorder="1">
      <alignment vertical="center"/>
    </xf>
    <xf numFmtId="0" fontId="3" fillId="0" borderId="0" xfId="0" applyFont="1" applyAlignment="1">
      <alignment horizontal="center" vertical="center"/>
    </xf>
    <xf numFmtId="176" fontId="1" fillId="2" borderId="3"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0" fontId="3" fillId="0" borderId="2" xfId="0" applyNumberFormat="1" applyFont="1" applyFill="1" applyBorder="1" applyAlignment="1">
      <alignment horizontal="center" vertical="center"/>
    </xf>
    <xf numFmtId="0" fontId="3" fillId="0" borderId="0" xfId="0" applyFont="1" applyAlignment="1">
      <alignment horizontal="left" vertical="center" wrapText="1"/>
    </xf>
    <xf numFmtId="0" fontId="3" fillId="0" borderId="0" xfId="0" applyNumberFormat="1" applyFont="1" applyFill="1" applyAlignment="1">
      <alignment horizontal="center" vertical="center"/>
    </xf>
    <xf numFmtId="0" fontId="3" fillId="0" borderId="0" xfId="0" applyFont="1" applyAlignment="1">
      <alignment horizontal="left" vertical="center"/>
    </xf>
    <xf numFmtId="0" fontId="3" fillId="3" borderId="0" xfId="0" applyFont="1" applyFill="1" applyAlignment="1">
      <alignment horizontal="left" vertical="center" wrapText="1"/>
    </xf>
    <xf numFmtId="0" fontId="3" fillId="4" borderId="0" xfId="0" applyFont="1" applyFill="1" applyAlignment="1">
      <alignment horizontal="left" vertical="center" wrapText="1"/>
    </xf>
    <xf numFmtId="0" fontId="0" fillId="4" borderId="0" xfId="0" applyFill="1" applyAlignment="1">
      <alignment horizontal="left" vertical="center" wrapText="1"/>
    </xf>
    <xf numFmtId="0" fontId="3" fillId="0" borderId="0" xfId="0" applyNumberFormat="1" applyFont="1" applyFill="1" applyBorder="1" applyAlignment="1">
      <alignment horizontal="center" vertical="center"/>
    </xf>
    <xf numFmtId="177" fontId="1" fillId="5" borderId="2" xfId="0" applyNumberFormat="1" applyFont="1" applyFill="1" applyBorder="1" applyAlignment="1">
      <alignment horizontal="center" vertical="center"/>
    </xf>
    <xf numFmtId="0" fontId="6" fillId="0" borderId="0" xfId="0" applyFont="1" applyFill="1">
      <alignment vertical="center"/>
    </xf>
    <xf numFmtId="0" fontId="0" fillId="0" borderId="0" xfId="0" applyAlignment="1">
      <alignment vertical="center" wrapText="1"/>
    </xf>
    <xf numFmtId="0" fontId="7"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9" fillId="0" borderId="11" xfId="0" applyFont="1" applyFill="1" applyBorder="1" applyAlignment="1">
      <alignment horizontal="center" vertical="center" wrapText="1"/>
    </xf>
    <xf numFmtId="176" fontId="9" fillId="0" borderId="11" xfId="0" applyNumberFormat="1" applyFont="1" applyFill="1" applyBorder="1" applyAlignment="1">
      <alignment horizontal="center" vertical="center" wrapText="1"/>
    </xf>
    <xf numFmtId="176" fontId="9" fillId="0" borderId="11" xfId="0" applyNumberFormat="1" applyFont="1" applyFill="1" applyBorder="1" applyAlignment="1">
      <alignment horizontal="center" vertical="center"/>
    </xf>
    <xf numFmtId="0" fontId="0" fillId="0" borderId="12" xfId="0" applyFont="1" applyFill="1" applyBorder="1" applyAlignment="1">
      <alignment horizontal="center" vertical="center"/>
    </xf>
    <xf numFmtId="0" fontId="3" fillId="0" borderId="12" xfId="0" applyFont="1" applyFill="1" applyBorder="1" applyAlignment="1">
      <alignment horizontal="left" vertical="center" wrapText="1"/>
    </xf>
    <xf numFmtId="0" fontId="4" fillId="0" borderId="12" xfId="6" applyFont="1" applyFill="1" applyBorder="1">
      <alignment vertical="center"/>
    </xf>
    <xf numFmtId="176" fontId="0" fillId="0" borderId="12" xfId="0" applyNumberFormat="1" applyFont="1" applyFill="1" applyBorder="1" applyAlignment="1">
      <alignment horizontal="right" vertical="center"/>
    </xf>
    <xf numFmtId="0" fontId="3" fillId="0" borderId="12" xfId="0" applyFont="1" applyBorder="1" applyAlignment="1">
      <alignment vertical="center" wrapText="1"/>
    </xf>
    <xf numFmtId="0" fontId="0" fillId="0" borderId="12" xfId="0" applyBorder="1" applyAlignment="1">
      <alignment horizontal="left" vertical="center"/>
    </xf>
    <xf numFmtId="0" fontId="0" fillId="0" borderId="12" xfId="0" applyFont="1" applyFill="1" applyBorder="1" applyAlignment="1">
      <alignment horizontal="left" vertical="center" wrapText="1"/>
    </xf>
    <xf numFmtId="0" fontId="0" fillId="0" borderId="12" xfId="0" applyFont="1" applyFill="1" applyBorder="1" applyAlignment="1">
      <alignment vertical="center" wrapText="1"/>
    </xf>
    <xf numFmtId="0" fontId="3" fillId="0" borderId="12" xfId="6" applyFont="1" applyFill="1" applyBorder="1">
      <alignment vertical="center"/>
    </xf>
    <xf numFmtId="0" fontId="0" fillId="0" borderId="13" xfId="0" applyBorder="1" applyAlignment="1">
      <alignment horizontal="center" vertical="center" wrapText="1"/>
    </xf>
    <xf numFmtId="0" fontId="3" fillId="0" borderId="12" xfId="0" applyFont="1" applyFill="1" applyBorder="1" applyAlignment="1">
      <alignment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3" fillId="0" borderId="12" xfId="0" applyFont="1" applyBorder="1" applyAlignment="1">
      <alignment horizontal="left" vertical="center"/>
    </xf>
    <xf numFmtId="0" fontId="4" fillId="0" borderId="12" xfId="6" applyFont="1" applyFill="1" applyBorder="1" applyAlignment="1">
      <alignment vertical="center"/>
    </xf>
    <xf numFmtId="0" fontId="0" fillId="0" borderId="16" xfId="0" applyFont="1" applyFill="1" applyBorder="1" applyAlignment="1">
      <alignment horizontal="center" vertical="center"/>
    </xf>
    <xf numFmtId="0" fontId="0" fillId="0" borderId="17" xfId="0" applyFont="1" applyFill="1" applyBorder="1" applyAlignment="1">
      <alignment horizontal="center" vertical="center"/>
    </xf>
    <xf numFmtId="0" fontId="0" fillId="0" borderId="18" xfId="0" applyFont="1" applyFill="1" applyBorder="1" applyAlignment="1">
      <alignment horizontal="center" vertical="center"/>
    </xf>
    <xf numFmtId="0" fontId="0" fillId="3" borderId="12" xfId="0" applyFont="1" applyFill="1" applyBorder="1" applyAlignment="1">
      <alignment horizontal="center" vertical="center"/>
    </xf>
    <xf numFmtId="0" fontId="3" fillId="3" borderId="12" xfId="0" applyFont="1" applyFill="1" applyBorder="1" applyAlignment="1">
      <alignment horizontal="left" vertical="center" wrapText="1"/>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176" fontId="0" fillId="0" borderId="12" xfId="0" applyNumberFormat="1" applyBorder="1">
      <alignment vertical="center"/>
    </xf>
    <xf numFmtId="0" fontId="9" fillId="0" borderId="16" xfId="0" applyFont="1" applyFill="1" applyBorder="1" applyAlignment="1">
      <alignment horizontal="center" vertical="center"/>
    </xf>
    <xf numFmtId="0" fontId="9" fillId="0" borderId="17" xfId="0" applyFont="1" applyFill="1" applyBorder="1" applyAlignment="1">
      <alignment horizontal="center" vertical="center"/>
    </xf>
    <xf numFmtId="0" fontId="9" fillId="0" borderId="18" xfId="0" applyFont="1" applyFill="1" applyBorder="1" applyAlignment="1">
      <alignment horizontal="center" vertical="center"/>
    </xf>
    <xf numFmtId="176" fontId="8" fillId="0" borderId="12" xfId="0" applyNumberFormat="1" applyFont="1" applyFill="1" applyBorder="1">
      <alignment vertical="center"/>
    </xf>
    <xf numFmtId="177" fontId="8" fillId="0" borderId="12" xfId="0" applyNumberFormat="1" applyFont="1" applyFill="1" applyBorder="1" applyAlignment="1">
      <alignment horizontal="center" vertical="center"/>
    </xf>
    <xf numFmtId="0" fontId="10" fillId="0" borderId="0" xfId="0" applyFont="1" applyAlignment="1">
      <alignment horizontal="left" vertical="center" wrapText="1"/>
    </xf>
    <xf numFmtId="0" fontId="10"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D73434"/>
      </font>
      <fill>
        <patternFill patternType="solid">
          <bgColor rgb="FFFEC8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4.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https://detail.tmall.com/item.htm?abbucket=9&amp;id=683039799820&amp;rn=b2da5074bb510c8de4f1aefd39d9cc81&amp;spm=a1z10.5-b-s.w4011-14756119836.189.15954e02hSHwGi" TargetMode="External"/><Relationship Id="rId8" Type="http://schemas.openxmlformats.org/officeDocument/2006/relationships/hyperlink" Target="https://detail.tmall.com/item.htm?abbucket=9&amp;id=655984868170&amp;rn=e4e8bb8471b4ba4bd80e7fa7661ab64b&amp;spm=a1z10.5-b-s.w4011-24413316529.60.354d59b5fkK8gn&amp;skuId=4913061375587" TargetMode="External"/><Relationship Id="rId7" Type="http://schemas.openxmlformats.org/officeDocument/2006/relationships/hyperlink" Target="https://item.taobao.com/item.htm?abbucket=9&amp;id=739123206545&amp;ns=1&amp;priceTId=214780ba17149789279731166e631d&amp;spm=a21n57.1.item.190.6dac523cle3Kyu" TargetMode="External"/><Relationship Id="rId6" Type="http://schemas.openxmlformats.org/officeDocument/2006/relationships/hyperlink" Target="https://item.taobao.com/item.htm?ali_refid=a3_430582_1006:1103514200:N:xt11APRdntJFqCUQM20NBT8L4wgAMpxs:0c26f33be04979e4245a0eb017adca7f&amp;ali_trackid=162_0c26f33be04979e4245a0eb017adca7f&amp;id=786257836481&amp;skuId=5543262239511&amp;spm=a21n57.1.item.92" TargetMode="External"/><Relationship Id="rId5" Type="http://schemas.openxmlformats.org/officeDocument/2006/relationships/hyperlink" Target="&#26080;&#32447;&#24320;&#20851;KE&#19977;&#38190;&#65288;&#26143;&#31354;&#28784;&#65289;" TargetMode="External"/><Relationship Id="rId4" Type="http://schemas.openxmlformats.org/officeDocument/2006/relationships/hyperlink" Target="https://detail.tmall.com/item.htm?abbucket=9&amp;id=685922500167&amp;ns=1&amp;priceTId=214780ba17149785042622477e631d&amp;spm=a21n57.1.item.46.6dac523cle3Kyu" TargetMode="External"/><Relationship Id="rId3" Type="http://schemas.openxmlformats.org/officeDocument/2006/relationships/hyperlink" Target="https://detail.tmall.com/item.htm?abbucket=10&amp;id=692793829104&amp;ns=1&amp;skuId=4921634665388&amp;spm=a21n57.1.item.2.2e15523ccymqzU" TargetMode="External"/><Relationship Id="rId29" Type="http://schemas.openxmlformats.org/officeDocument/2006/relationships/hyperlink" Target="https://store.steampowered.com/app/1043390/FlowScape/?curator_clanid=36714886" TargetMode="External"/><Relationship Id="rId28" Type="http://schemas.openxmlformats.org/officeDocument/2006/relationships/hyperlink" Target="https://detail.tmall.com/item.htm?app=chrome&amp;bxsign=scdq807MlqZboQITgRRnpQzlRv1FbLgHRshrBbNgWF4MQ_QWIGK9O2HHvSZ5E6N7A-Y2pZq9g1n8l-U_Vkcyph1gQirktj0hZR11UNh7RN77JV8MLTT5PtvdWsf9hZ0KeGN&amp;cpp=1&amp;id=678495853299&amp;share_crt_v=1&amp;shareurl=true&amp;short_name=h.gcGcGZJxykmxzy7&amp;sp_tk=TEhKOFd0SUNPV2Y=&amp;spm=a2159r.13376460.0.0&amp;tbSocialPopKey=shareItem&amp;tk=LHJ8WtICOWf%20MF1643&amp;un=108566b5920884d2ade3a8129ff9a52d&amp;un_site=0&amp;ut_sk=1.ZfUNkFpeyNUDAJKWYfZfpgig_21646297_1715071980336.TaoPassword-WeiXin.1&amp;skuId=4866991364674" TargetMode="External"/><Relationship Id="rId27" Type="http://schemas.openxmlformats.org/officeDocument/2006/relationships/hyperlink" Target="https://detail.tmall.com/item.htm?abbucket=9&amp;id=726232563314&amp;rn=9013d37e73603cc343e3a2c8a48ce541&amp;spm=a1z10.3-b-s.w4011-21929886955.60.375452d1TlrzIo&amp;sku_properties=13746047:119248778;13746149:176410331" TargetMode="External"/><Relationship Id="rId26" Type="http://schemas.openxmlformats.org/officeDocument/2006/relationships/hyperlink" Target="https://item.taobao.com/item.htm?abbucket=11&amp;id=648555886619&amp;ns=1&amp;priceTId=213e392f17150512844065038ee5bd&amp;skuId=4676582745743&amp;spm=a21n57.1.item.50.42aa523cbwn1LE" TargetMode="External"/><Relationship Id="rId25" Type="http://schemas.openxmlformats.org/officeDocument/2006/relationships/hyperlink" Target="https://www.animaze.us/" TargetMode="External"/><Relationship Id="rId24" Type="http://schemas.openxmlformats.org/officeDocument/2006/relationships/hyperlink" Target="https://item.taobao.com/item.htm?abbucket=9&amp;id=666830908273&amp;ns=1&amp;priceTId=215042f017149838280682328e1e34&amp;spm=a21n57.1.item.672.6dac523cle3Kyu&amp;skuId=4806803772839" TargetMode="External"/><Relationship Id="rId23" Type="http://schemas.openxmlformats.org/officeDocument/2006/relationships/hyperlink" Target="https://detail.tmall.com/item.htm?abbucket=9&amp;id=672679700066&amp;ns=1&amp;priceTId=213e366817149834734576887e3840&amp;spm=a21n57.1.item.623.6dac523cle3Kyu" TargetMode="External"/><Relationship Id="rId22" Type="http://schemas.openxmlformats.org/officeDocument/2006/relationships/hyperlink" Target="https://item.jd.com/100032329048.html#none" TargetMode="External"/><Relationship Id="rId21" Type="http://schemas.openxmlformats.org/officeDocument/2006/relationships/hyperlink" Target="https://item.jd.com/10101806593641.html#crumb-wrap" TargetMode="External"/><Relationship Id="rId20" Type="http://schemas.openxmlformats.org/officeDocument/2006/relationships/hyperlink" Target="https://detail.tmall.com/item.htm?abbucket=9&amp;id=737472665480&amp;rn=3629667d86911264611f2a97415cbfee&amp;sku_properties=5919063:6536025&amp;spm=a1z10.5-b-s.w4011-14756119836.150.70b34e02JzOjXp" TargetMode="External"/><Relationship Id="rId2" Type="http://schemas.openxmlformats.org/officeDocument/2006/relationships/vmlDrawing" Target="../drawings/vmlDrawing1.vml"/><Relationship Id="rId19" Type="http://schemas.openxmlformats.org/officeDocument/2006/relationships/hyperlink" Target="https://detail.tmall.com/item.htm?abbucket=9&amp;id=732597269282&amp;rn=3629667d86911264611f2a97415cbfee&amp;spm=a1z10.5-b-s.w4011-14756119836.102.70b34e02JzOjXp&amp;sku_properties=10004:32517;1627207:28341;5919063:1163428498" TargetMode="External"/><Relationship Id="rId18" Type="http://schemas.openxmlformats.org/officeDocument/2006/relationships/hyperlink" Target="https://detail.tmall.com/item.htm?abbucket=9&amp;id=683105964876&amp;ns=1&amp;priceTId=213e374717149815699706816e530b&amp;spm=a21n57.1.item.4.51a7523cDFTF3h" TargetMode="External"/><Relationship Id="rId17" Type="http://schemas.openxmlformats.org/officeDocument/2006/relationships/hyperlink" Target="https://item.taobao.com/item.htm?abbucket=9&amp;id=665690958081&amp;ns=1&amp;priceTId=213e363517149807910687221e61f8&amp;spm=a21n57.1.item.433.6dac523cle3Kyu" TargetMode="External"/><Relationship Id="rId16" Type="http://schemas.openxmlformats.org/officeDocument/2006/relationships/hyperlink" Target="https://detail.tmall.com/item.htm?abbucket=9&amp;id=693972799714&amp;rn=99f993f321c7d855b45e1f919aaf8d7b&amp;skuId=5185505466368&amp;spm=a1z10.5-b-s.w4011-25176969463.57.680a6050tarZ4j" TargetMode="External"/><Relationship Id="rId15" Type="http://schemas.openxmlformats.org/officeDocument/2006/relationships/hyperlink" Target="https://detail.tmall.com/item.htm?abbucket=9&amp;id=693992822734&amp;rn=99f993f321c7d855b45e1f919aaf8d7b&amp;skuId=4934931749166&amp;spm=a1z10.5-b-s.w4011-25176969463.61.680a6050tarZ4j" TargetMode="External"/><Relationship Id="rId14" Type="http://schemas.openxmlformats.org/officeDocument/2006/relationships/hyperlink" Target="https://detail.tmall.com/item.htm?abbucket=9&amp;id=681470658883&amp;ns=1&amp;priceTId=2147828617149800064757876e440a&amp;spm=a21n57.1.item.334.6dac523cle3Kyu" TargetMode="External"/><Relationship Id="rId13" Type="http://schemas.openxmlformats.org/officeDocument/2006/relationships/hyperlink" Target="https://detail.tmall.com/item.htm?abbucket=9&amp;id=538992099820&amp;rn=872f170a00fc3227ed5190f8576cc2a2&amp;spm=a1z10.5-b-s.w4011-15016882314.108.c1a35c616wNqGY" TargetMode="External"/><Relationship Id="rId12" Type="http://schemas.openxmlformats.org/officeDocument/2006/relationships/hyperlink" Target="https://detail.tmall.com/item.htm?abbucket=9&amp;id=44506343547&amp;rn=b536b358b1c337c63cf498070b1c0c93&amp;spm=a1z10.5-b-s.w4011-14756119836.70.28814e02JM0fkn" TargetMode="External"/><Relationship Id="rId11" Type="http://schemas.openxmlformats.org/officeDocument/2006/relationships/hyperlink" Target="https://detail.tmall.com/item.htm?abbucket=9&amp;id=742573676310&amp;rn=b2da5074bb510c8de4f1aefd39d9cc81&amp;spm=a1z10.5-b-s.w4011-14756119836.214.15954e02hSHwGi&amp;skuId=5153285344448" TargetMode="External"/><Relationship Id="rId10" Type="http://schemas.openxmlformats.org/officeDocument/2006/relationships/hyperlink" Target="https://item.taobao.com/item.htm?abbucket=9&amp;id=720383764385&amp;ns=1&amp;priceTId=2147bf2217149793139902761e5ca6&amp;spm=a21n57.1.item.286.6dac523cle3Kyu" TargetMode="External"/><Relationship Id="rId1" Type="http://schemas.openxmlformats.org/officeDocument/2006/relationships/comments" Target="../comments1.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G5" workbookViewId="0">
      <selection activeCell="A22" sqref="A5:G52"/>
    </sheetView>
  </sheetViews>
  <sheetFormatPr defaultColWidth="9" defaultRowHeight="13.5"/>
  <cols>
    <col min="1" max="1" width="5.375" style="1" customWidth="1"/>
    <col min="2" max="2" width="11.5" style="1" customWidth="1"/>
    <col min="3" max="3" width="32.4583333333333" style="2" customWidth="1"/>
    <col min="4" max="4" width="28.875" customWidth="1"/>
    <col min="5" max="5" width="39.9166666666667" customWidth="1"/>
    <col min="6" max="6" width="7" style="1" customWidth="1"/>
    <col min="7" max="7" width="11.875" style="3" customWidth="1"/>
    <col min="8" max="8" width="11.875" style="4" customWidth="1"/>
    <col min="9" max="9" width="7.875" style="1" customWidth="1"/>
    <col min="10" max="10" width="22.375" style="5" customWidth="1"/>
  </cols>
  <sheetData>
    <row r="1" ht="30" customHeight="1" spans="1:10">
      <c r="A1" s="6" t="s">
        <v>1</v>
      </c>
      <c r="B1" s="7" t="s">
        <v>2</v>
      </c>
      <c r="C1" s="8" t="s">
        <v>43</v>
      </c>
      <c r="D1" s="7" t="s">
        <v>3</v>
      </c>
      <c r="E1" s="7" t="s">
        <v>44</v>
      </c>
      <c r="F1" s="8" t="s">
        <v>5</v>
      </c>
      <c r="G1" s="9" t="s">
        <v>6</v>
      </c>
      <c r="H1" s="10" t="s">
        <v>45</v>
      </c>
      <c r="I1" s="55" t="s">
        <v>46</v>
      </c>
      <c r="J1" s="56" t="s">
        <v>8</v>
      </c>
    </row>
    <row r="2" spans="1:10">
      <c r="A2" s="11">
        <v>1</v>
      </c>
      <c r="B2" s="12" t="s">
        <v>9</v>
      </c>
      <c r="C2" s="13" t="s">
        <v>47</v>
      </c>
      <c r="D2" s="14" t="s">
        <v>48</v>
      </c>
      <c r="E2" s="15" t="s">
        <v>49</v>
      </c>
      <c r="F2" s="12">
        <v>4</v>
      </c>
      <c r="G2" s="16">
        <v>5390</v>
      </c>
      <c r="H2" s="17">
        <f t="shared" ref="H2:H14" si="0">F2*G2</f>
        <v>21560</v>
      </c>
      <c r="I2" s="57" t="s">
        <v>50</v>
      </c>
      <c r="J2" s="58" t="s">
        <v>51</v>
      </c>
    </row>
    <row r="3" spans="1:10">
      <c r="A3" s="11">
        <v>2</v>
      </c>
      <c r="B3" s="12" t="s">
        <v>9</v>
      </c>
      <c r="C3" s="13" t="s">
        <v>47</v>
      </c>
      <c r="D3" s="14" t="s">
        <v>52</v>
      </c>
      <c r="E3" s="15" t="s">
        <v>49</v>
      </c>
      <c r="F3" s="12">
        <v>4</v>
      </c>
      <c r="G3" s="16">
        <v>9910</v>
      </c>
      <c r="H3" s="17">
        <f t="shared" si="0"/>
        <v>39640</v>
      </c>
      <c r="I3" s="57" t="s">
        <v>50</v>
      </c>
      <c r="J3" s="2"/>
    </row>
    <row r="4" spans="1:10">
      <c r="A4" s="11">
        <v>3</v>
      </c>
      <c r="B4" s="12" t="s">
        <v>9</v>
      </c>
      <c r="C4" s="13" t="s">
        <v>47</v>
      </c>
      <c r="D4" s="14" t="s">
        <v>53</v>
      </c>
      <c r="E4" s="18" t="s">
        <v>54</v>
      </c>
      <c r="F4" s="12">
        <v>10</v>
      </c>
      <c r="G4" s="16">
        <v>45</v>
      </c>
      <c r="H4" s="17">
        <f t="shared" si="0"/>
        <v>450</v>
      </c>
      <c r="I4" s="57" t="s">
        <v>50</v>
      </c>
      <c r="J4" s="2"/>
    </row>
    <row r="5" spans="1:10">
      <c r="A5" s="11">
        <v>4</v>
      </c>
      <c r="B5" s="12" t="s">
        <v>9</v>
      </c>
      <c r="C5" s="13" t="s">
        <v>47</v>
      </c>
      <c r="D5" s="14" t="s">
        <v>55</v>
      </c>
      <c r="E5" s="18" t="s">
        <v>56</v>
      </c>
      <c r="F5" s="12">
        <v>15</v>
      </c>
      <c r="G5" s="16">
        <v>64</v>
      </c>
      <c r="H5" s="17">
        <f t="shared" si="0"/>
        <v>960</v>
      </c>
      <c r="I5" s="57" t="s">
        <v>50</v>
      </c>
      <c r="J5" s="2"/>
    </row>
    <row r="6" spans="1:11">
      <c r="A6" s="11">
        <v>5</v>
      </c>
      <c r="B6" s="12" t="s">
        <v>9</v>
      </c>
      <c r="C6" s="13" t="s">
        <v>47</v>
      </c>
      <c r="D6" s="19" t="s">
        <v>57</v>
      </c>
      <c r="E6" s="20" t="s">
        <v>58</v>
      </c>
      <c r="F6" s="12">
        <v>5</v>
      </c>
      <c r="G6" s="16">
        <v>59</v>
      </c>
      <c r="H6" s="17">
        <f t="shared" si="0"/>
        <v>295</v>
      </c>
      <c r="I6" s="57" t="s">
        <v>50</v>
      </c>
      <c r="J6" s="2"/>
      <c r="K6" s="41"/>
    </row>
    <row r="7" spans="1:9">
      <c r="A7" s="11">
        <v>6</v>
      </c>
      <c r="B7" s="12" t="s">
        <v>9</v>
      </c>
      <c r="C7" s="21" t="s">
        <v>59</v>
      </c>
      <c r="D7" s="14" t="s">
        <v>60</v>
      </c>
      <c r="E7" s="22" t="s">
        <v>61</v>
      </c>
      <c r="F7" s="12">
        <v>1</v>
      </c>
      <c r="G7" s="16">
        <v>6800</v>
      </c>
      <c r="H7" s="17">
        <f t="shared" si="0"/>
        <v>6800</v>
      </c>
      <c r="I7" s="57" t="s">
        <v>50</v>
      </c>
    </row>
    <row r="8" ht="27" spans="1:9">
      <c r="A8" s="11">
        <v>7</v>
      </c>
      <c r="B8" s="12" t="s">
        <v>9</v>
      </c>
      <c r="C8" s="23" t="s">
        <v>62</v>
      </c>
      <c r="D8" s="14" t="s">
        <v>63</v>
      </c>
      <c r="E8" s="22" t="s">
        <v>64</v>
      </c>
      <c r="F8" s="12">
        <v>1</v>
      </c>
      <c r="G8" s="16">
        <v>384</v>
      </c>
      <c r="H8" s="17">
        <f t="shared" si="0"/>
        <v>384</v>
      </c>
      <c r="I8" s="57" t="s">
        <v>50</v>
      </c>
    </row>
    <row r="9" spans="1:9">
      <c r="A9" s="11">
        <v>8</v>
      </c>
      <c r="B9" s="24" t="s">
        <v>9</v>
      </c>
      <c r="C9" s="25" t="s">
        <v>65</v>
      </c>
      <c r="D9" s="14" t="s">
        <v>66</v>
      </c>
      <c r="E9" s="15" t="s">
        <v>49</v>
      </c>
      <c r="F9" s="12">
        <v>1</v>
      </c>
      <c r="G9" s="16">
        <v>13610</v>
      </c>
      <c r="H9" s="17">
        <f t="shared" si="0"/>
        <v>13610</v>
      </c>
      <c r="I9" s="57" t="s">
        <v>50</v>
      </c>
    </row>
    <row r="10" spans="1:9">
      <c r="A10" s="11">
        <v>9</v>
      </c>
      <c r="B10" s="26"/>
      <c r="C10" s="27"/>
      <c r="D10" s="14" t="s">
        <v>67</v>
      </c>
      <c r="E10" s="28" t="s">
        <v>68</v>
      </c>
      <c r="F10" s="12">
        <v>1</v>
      </c>
      <c r="G10" s="16">
        <v>800</v>
      </c>
      <c r="H10" s="17">
        <f t="shared" si="0"/>
        <v>800</v>
      </c>
      <c r="I10" s="59"/>
    </row>
    <row r="11" spans="1:9">
      <c r="A11" s="11">
        <v>10</v>
      </c>
      <c r="B11" s="26"/>
      <c r="C11" s="27"/>
      <c r="D11" s="19" t="s">
        <v>69</v>
      </c>
      <c r="E11" s="18" t="s">
        <v>70</v>
      </c>
      <c r="F11" s="12">
        <v>1</v>
      </c>
      <c r="G11" s="16">
        <v>4000</v>
      </c>
      <c r="H11" s="17">
        <f t="shared" si="0"/>
        <v>4000</v>
      </c>
      <c r="I11" s="59"/>
    </row>
    <row r="12" spans="1:9">
      <c r="A12" s="11">
        <v>11</v>
      </c>
      <c r="B12" s="29"/>
      <c r="C12" s="30"/>
      <c r="D12" s="14" t="s">
        <v>71</v>
      </c>
      <c r="E12" s="15" t="s">
        <v>72</v>
      </c>
      <c r="F12" s="12">
        <v>1</v>
      </c>
      <c r="G12" s="16">
        <v>398</v>
      </c>
      <c r="H12" s="17">
        <f t="shared" si="0"/>
        <v>398</v>
      </c>
      <c r="I12" s="59"/>
    </row>
    <row r="13" spans="1:9">
      <c r="A13" s="11">
        <v>12</v>
      </c>
      <c r="B13" s="12" t="s">
        <v>9</v>
      </c>
      <c r="C13" s="23" t="s">
        <v>73</v>
      </c>
      <c r="D13" s="14" t="s">
        <v>74</v>
      </c>
      <c r="E13" s="28" t="s">
        <v>75</v>
      </c>
      <c r="F13" s="12">
        <v>1</v>
      </c>
      <c r="G13" s="16">
        <v>3000</v>
      </c>
      <c r="H13" s="17">
        <f t="shared" si="0"/>
        <v>3000</v>
      </c>
      <c r="I13" s="57" t="s">
        <v>50</v>
      </c>
    </row>
    <row r="14" spans="1:9">
      <c r="A14" s="11">
        <v>13</v>
      </c>
      <c r="B14" s="24" t="s">
        <v>9</v>
      </c>
      <c r="C14" s="25" t="s">
        <v>38</v>
      </c>
      <c r="D14" s="14" t="s">
        <v>76</v>
      </c>
      <c r="E14" s="31" t="s">
        <v>77</v>
      </c>
      <c r="F14" s="12">
        <v>1</v>
      </c>
      <c r="G14" s="16">
        <v>3800</v>
      </c>
      <c r="H14" s="17">
        <f t="shared" si="0"/>
        <v>3800</v>
      </c>
      <c r="I14" s="57" t="s">
        <v>50</v>
      </c>
    </row>
    <row r="15" spans="1:9">
      <c r="A15" s="11">
        <v>14</v>
      </c>
      <c r="B15" s="24" t="s">
        <v>9</v>
      </c>
      <c r="C15" s="25" t="s">
        <v>78</v>
      </c>
      <c r="D15" s="14" t="s">
        <v>79</v>
      </c>
      <c r="E15" s="28" t="s">
        <v>80</v>
      </c>
      <c r="F15" s="12">
        <v>1</v>
      </c>
      <c r="G15" s="16">
        <v>5099</v>
      </c>
      <c r="H15" s="17">
        <f t="shared" ref="H15:H26" si="1">F15*G15</f>
        <v>5099</v>
      </c>
      <c r="I15" s="57" t="s">
        <v>81</v>
      </c>
    </row>
    <row r="16" spans="1:9">
      <c r="A16" s="11">
        <v>15</v>
      </c>
      <c r="B16" s="29"/>
      <c r="C16" s="27"/>
      <c r="D16" s="32" t="s">
        <v>82</v>
      </c>
      <c r="E16" s="28" t="s">
        <v>83</v>
      </c>
      <c r="F16" s="24">
        <v>1</v>
      </c>
      <c r="G16" s="16">
        <v>2099</v>
      </c>
      <c r="H16" s="17">
        <f t="shared" si="1"/>
        <v>2099</v>
      </c>
      <c r="I16" s="59"/>
    </row>
    <row r="17" spans="1:9">
      <c r="A17" s="11">
        <v>16</v>
      </c>
      <c r="B17" s="24" t="s">
        <v>9</v>
      </c>
      <c r="C17" s="25" t="s">
        <v>84</v>
      </c>
      <c r="D17" s="32" t="s">
        <v>85</v>
      </c>
      <c r="E17" s="18" t="s">
        <v>86</v>
      </c>
      <c r="F17" s="24">
        <v>1</v>
      </c>
      <c r="G17" s="16">
        <v>9499</v>
      </c>
      <c r="H17" s="17">
        <f t="shared" si="1"/>
        <v>9499</v>
      </c>
      <c r="I17" s="57" t="s">
        <v>87</v>
      </c>
    </row>
    <row r="18" spans="1:9">
      <c r="A18" s="11">
        <v>17</v>
      </c>
      <c r="B18" s="26"/>
      <c r="C18" s="27"/>
      <c r="D18" s="32" t="s">
        <v>88</v>
      </c>
      <c r="E18" s="18" t="s">
        <v>89</v>
      </c>
      <c r="F18" s="24">
        <v>7</v>
      </c>
      <c r="G18" s="16">
        <v>99</v>
      </c>
      <c r="H18" s="17">
        <f t="shared" si="1"/>
        <v>693</v>
      </c>
      <c r="I18" s="59"/>
    </row>
    <row r="19" spans="1:9">
      <c r="A19" s="11">
        <v>18</v>
      </c>
      <c r="B19" s="26"/>
      <c r="C19" s="27"/>
      <c r="D19" s="32" t="s">
        <v>90</v>
      </c>
      <c r="E19" s="18" t="s">
        <v>91</v>
      </c>
      <c r="F19" s="24">
        <v>2</v>
      </c>
      <c r="G19" s="16">
        <v>99</v>
      </c>
      <c r="H19" s="17">
        <f t="shared" si="1"/>
        <v>198</v>
      </c>
      <c r="I19" s="59"/>
    </row>
    <row r="20" spans="1:9">
      <c r="A20" s="11">
        <v>19</v>
      </c>
      <c r="B20" s="29"/>
      <c r="C20" s="30"/>
      <c r="D20" s="32" t="s">
        <v>92</v>
      </c>
      <c r="E20" s="18" t="s">
        <v>93</v>
      </c>
      <c r="F20" s="24">
        <v>4</v>
      </c>
      <c r="G20" s="16">
        <v>36</v>
      </c>
      <c r="H20" s="17">
        <f t="shared" si="1"/>
        <v>144</v>
      </c>
      <c r="I20" s="59"/>
    </row>
    <row r="21" spans="1:10">
      <c r="A21" s="11">
        <v>20</v>
      </c>
      <c r="B21" s="24" t="s">
        <v>9</v>
      </c>
      <c r="C21" s="25" t="s">
        <v>94</v>
      </c>
      <c r="D21" s="19" t="s">
        <v>95</v>
      </c>
      <c r="E21" s="33" t="s">
        <v>96</v>
      </c>
      <c r="F21" s="12">
        <v>1</v>
      </c>
      <c r="G21" s="16">
        <v>19000</v>
      </c>
      <c r="H21" s="17">
        <f t="shared" si="1"/>
        <v>19000</v>
      </c>
      <c r="I21" s="57" t="s">
        <v>50</v>
      </c>
      <c r="J21" s="60" t="s">
        <v>97</v>
      </c>
    </row>
    <row r="22" ht="40.5" spans="1:10">
      <c r="A22" s="11">
        <v>22</v>
      </c>
      <c r="B22" s="12" t="s">
        <v>9</v>
      </c>
      <c r="C22" s="23" t="s">
        <v>98</v>
      </c>
      <c r="D22" s="19"/>
      <c r="E22" s="34" t="s">
        <v>99</v>
      </c>
      <c r="F22" s="12">
        <v>1</v>
      </c>
      <c r="G22" s="16">
        <v>47500</v>
      </c>
      <c r="H22" s="17">
        <f t="shared" si="1"/>
        <v>47500</v>
      </c>
      <c r="I22" s="57" t="s">
        <v>50</v>
      </c>
      <c r="J22" s="60" t="s">
        <v>100</v>
      </c>
    </row>
    <row r="23" spans="1:9">
      <c r="A23" s="11">
        <v>23</v>
      </c>
      <c r="B23" s="12" t="s">
        <v>9</v>
      </c>
      <c r="C23" s="23" t="s">
        <v>101</v>
      </c>
      <c r="D23" s="14" t="s">
        <v>32</v>
      </c>
      <c r="E23" s="18" t="s">
        <v>49</v>
      </c>
      <c r="F23" s="12">
        <v>1</v>
      </c>
      <c r="G23" s="16" t="e">
        <f>#REF!</f>
        <v>#REF!</v>
      </c>
      <c r="H23" s="17" t="e">
        <f t="shared" si="1"/>
        <v>#REF!</v>
      </c>
      <c r="I23" s="57" t="s">
        <v>87</v>
      </c>
    </row>
    <row r="24" spans="1:9">
      <c r="A24" s="11">
        <v>24</v>
      </c>
      <c r="B24" s="12" t="s">
        <v>9</v>
      </c>
      <c r="C24" s="13" t="s">
        <v>102</v>
      </c>
      <c r="D24" s="13" t="s">
        <v>103</v>
      </c>
      <c r="E24" s="18" t="s">
        <v>104</v>
      </c>
      <c r="F24" s="12">
        <v>3</v>
      </c>
      <c r="G24" s="16">
        <v>359</v>
      </c>
      <c r="H24" s="17">
        <f t="shared" si="1"/>
        <v>1077</v>
      </c>
      <c r="I24" s="57" t="s">
        <v>87</v>
      </c>
    </row>
    <row r="25" spans="1:9">
      <c r="A25" s="11">
        <v>25</v>
      </c>
      <c r="B25" s="12" t="s">
        <v>9</v>
      </c>
      <c r="C25" s="23" t="s">
        <v>105</v>
      </c>
      <c r="D25" s="35" t="s">
        <v>106</v>
      </c>
      <c r="E25" s="18" t="s">
        <v>107</v>
      </c>
      <c r="F25" s="12">
        <v>1</v>
      </c>
      <c r="G25" s="16">
        <v>2642</v>
      </c>
      <c r="H25" s="17">
        <f t="shared" si="1"/>
        <v>2642</v>
      </c>
      <c r="I25" s="57" t="s">
        <v>87</v>
      </c>
    </row>
    <row r="26" ht="27" spans="1:9">
      <c r="A26" s="11">
        <v>27</v>
      </c>
      <c r="B26" s="12" t="s">
        <v>9</v>
      </c>
      <c r="C26" s="23" t="s">
        <v>108</v>
      </c>
      <c r="D26" s="36" t="s">
        <v>109</v>
      </c>
      <c r="E26" s="28" t="s">
        <v>110</v>
      </c>
      <c r="F26" s="12">
        <v>1</v>
      </c>
      <c r="G26" s="16">
        <v>1533.45</v>
      </c>
      <c r="H26" s="17">
        <f t="shared" si="1"/>
        <v>1533.45</v>
      </c>
      <c r="I26" s="57" t="s">
        <v>87</v>
      </c>
    </row>
    <row r="27" spans="1:9">
      <c r="A27" s="11"/>
      <c r="B27" s="12" t="s">
        <v>9</v>
      </c>
      <c r="C27" s="13" t="s">
        <v>108</v>
      </c>
      <c r="D27" s="36" t="s">
        <v>111</v>
      </c>
      <c r="E27" s="28"/>
      <c r="F27" s="12"/>
      <c r="G27" s="16"/>
      <c r="H27" s="17"/>
      <c r="I27" s="57"/>
    </row>
    <row r="28" spans="1:9">
      <c r="A28" s="11">
        <v>28</v>
      </c>
      <c r="B28" s="12" t="s">
        <v>9</v>
      </c>
      <c r="C28" s="23" t="s">
        <v>112</v>
      </c>
      <c r="D28" s="14" t="s">
        <v>113</v>
      </c>
      <c r="E28" s="14" t="s">
        <v>114</v>
      </c>
      <c r="F28" s="12">
        <v>1</v>
      </c>
      <c r="G28" s="16">
        <v>8000</v>
      </c>
      <c r="H28" s="17">
        <f t="shared" ref="H28:H33" si="2">F28*G28</f>
        <v>8000</v>
      </c>
      <c r="I28" s="57" t="s">
        <v>50</v>
      </c>
    </row>
    <row r="29" spans="1:9">
      <c r="A29" s="11">
        <v>29</v>
      </c>
      <c r="B29" s="12" t="s">
        <v>9</v>
      </c>
      <c r="C29" s="25" t="s">
        <v>115</v>
      </c>
      <c r="D29" s="14" t="s">
        <v>116</v>
      </c>
      <c r="E29" s="18" t="s">
        <v>117</v>
      </c>
      <c r="F29" s="12">
        <v>4</v>
      </c>
      <c r="G29" s="16">
        <v>329</v>
      </c>
      <c r="H29" s="17">
        <f t="shared" si="2"/>
        <v>1316</v>
      </c>
      <c r="I29" s="57" t="s">
        <v>87</v>
      </c>
    </row>
    <row r="30" spans="1:9">
      <c r="A30" s="11">
        <v>30</v>
      </c>
      <c r="B30" s="12" t="s">
        <v>9</v>
      </c>
      <c r="C30" s="27"/>
      <c r="D30" s="14" t="s">
        <v>118</v>
      </c>
      <c r="E30" s="18" t="s">
        <v>119</v>
      </c>
      <c r="F30" s="12">
        <v>2</v>
      </c>
      <c r="G30" s="16">
        <v>36</v>
      </c>
      <c r="H30" s="17">
        <f t="shared" si="2"/>
        <v>72</v>
      </c>
      <c r="I30" s="59"/>
    </row>
    <row r="31" spans="1:9">
      <c r="A31" s="11">
        <v>31</v>
      </c>
      <c r="B31" s="12" t="s">
        <v>9</v>
      </c>
      <c r="C31" s="27"/>
      <c r="D31" s="19" t="s">
        <v>120</v>
      </c>
      <c r="E31" s="18" t="s">
        <v>121</v>
      </c>
      <c r="F31" s="12">
        <v>4</v>
      </c>
      <c r="G31" s="16">
        <v>479</v>
      </c>
      <c r="H31" s="17">
        <f t="shared" si="2"/>
        <v>1916</v>
      </c>
      <c r="I31" s="59"/>
    </row>
    <row r="32" spans="1:9">
      <c r="A32" s="11">
        <v>32</v>
      </c>
      <c r="B32" s="12" t="s">
        <v>9</v>
      </c>
      <c r="C32" s="27"/>
      <c r="D32" s="14" t="s">
        <v>122</v>
      </c>
      <c r="E32" s="18" t="s">
        <v>123</v>
      </c>
      <c r="F32" s="12">
        <v>3</v>
      </c>
      <c r="G32" s="16">
        <v>78</v>
      </c>
      <c r="H32" s="17">
        <f t="shared" si="2"/>
        <v>234</v>
      </c>
      <c r="I32" s="59"/>
    </row>
    <row r="33" spans="1:9">
      <c r="A33" s="11">
        <v>33</v>
      </c>
      <c r="B33" s="12" t="s">
        <v>9</v>
      </c>
      <c r="C33" s="30"/>
      <c r="D33" s="14" t="s">
        <v>124</v>
      </c>
      <c r="E33" s="22" t="s">
        <v>125</v>
      </c>
      <c r="F33" s="12">
        <v>3</v>
      </c>
      <c r="G33" s="16">
        <v>98</v>
      </c>
      <c r="H33" s="17">
        <f t="shared" si="2"/>
        <v>294</v>
      </c>
      <c r="I33" s="59"/>
    </row>
    <row r="34" customFormat="1" spans="1:10">
      <c r="A34" s="11">
        <v>34</v>
      </c>
      <c r="B34" s="12" t="s">
        <v>9</v>
      </c>
      <c r="C34" s="37" t="s">
        <v>126</v>
      </c>
      <c r="D34" s="14" t="s">
        <v>127</v>
      </c>
      <c r="E34" s="22" t="s">
        <v>128</v>
      </c>
      <c r="F34" s="12">
        <v>10</v>
      </c>
      <c r="G34" s="16">
        <v>799</v>
      </c>
      <c r="H34" s="17">
        <v>8000</v>
      </c>
      <c r="I34" s="59" t="s">
        <v>87</v>
      </c>
      <c r="J34" s="5"/>
    </row>
    <row r="35" customFormat="1" spans="1:10">
      <c r="A35" s="11">
        <v>35</v>
      </c>
      <c r="B35" s="38" t="s">
        <v>34</v>
      </c>
      <c r="C35" s="13" t="s">
        <v>129</v>
      </c>
      <c r="D35" s="14" t="s">
        <v>130</v>
      </c>
      <c r="E35" s="36" t="s">
        <v>131</v>
      </c>
      <c r="F35" s="12">
        <v>1</v>
      </c>
      <c r="G35" s="16">
        <v>10000</v>
      </c>
      <c r="H35" s="17">
        <f t="shared" ref="H35:H43" si="3">F35*G35</f>
        <v>10000</v>
      </c>
      <c r="I35" s="57" t="s">
        <v>81</v>
      </c>
      <c r="J35" s="61" t="s">
        <v>132</v>
      </c>
    </row>
    <row r="36" customFormat="1" spans="1:10">
      <c r="A36" s="11">
        <v>36</v>
      </c>
      <c r="B36" s="38" t="s">
        <v>34</v>
      </c>
      <c r="C36" s="39" t="s">
        <v>133</v>
      </c>
      <c r="D36" s="19"/>
      <c r="E36" s="14" t="s">
        <v>134</v>
      </c>
      <c r="F36" s="12">
        <v>1</v>
      </c>
      <c r="G36" s="16">
        <v>0</v>
      </c>
      <c r="H36" s="17">
        <f t="shared" si="3"/>
        <v>0</v>
      </c>
      <c r="I36" s="57" t="s">
        <v>81</v>
      </c>
      <c r="J36" s="61"/>
    </row>
    <row r="37" customFormat="1" spans="1:10">
      <c r="A37" s="11">
        <v>37</v>
      </c>
      <c r="B37" s="38" t="s">
        <v>34</v>
      </c>
      <c r="C37" s="39" t="s">
        <v>135</v>
      </c>
      <c r="D37" s="19"/>
      <c r="E37" s="14" t="s">
        <v>134</v>
      </c>
      <c r="F37" s="12">
        <v>1</v>
      </c>
      <c r="G37" s="16">
        <v>0</v>
      </c>
      <c r="H37" s="17">
        <f t="shared" si="3"/>
        <v>0</v>
      </c>
      <c r="I37" s="57" t="s">
        <v>81</v>
      </c>
      <c r="J37" s="61"/>
    </row>
    <row r="38" customFormat="1" spans="1:10">
      <c r="A38" s="11">
        <v>38</v>
      </c>
      <c r="B38" s="38" t="s">
        <v>34</v>
      </c>
      <c r="C38" s="40" t="s">
        <v>136</v>
      </c>
      <c r="D38" s="41"/>
      <c r="E38" s="14" t="s">
        <v>134</v>
      </c>
      <c r="F38" s="42">
        <v>1</v>
      </c>
      <c r="G38" s="16">
        <v>0</v>
      </c>
      <c r="H38" s="17">
        <f t="shared" si="3"/>
        <v>0</v>
      </c>
      <c r="I38" s="57" t="s">
        <v>81</v>
      </c>
      <c r="J38" s="61"/>
    </row>
    <row r="39" customFormat="1" spans="1:10">
      <c r="A39" s="11">
        <v>39</v>
      </c>
      <c r="B39" s="38" t="s">
        <v>34</v>
      </c>
      <c r="C39" s="43" t="s">
        <v>137</v>
      </c>
      <c r="D39" s="14" t="s">
        <v>137</v>
      </c>
      <c r="E39" s="15" t="s">
        <v>138</v>
      </c>
      <c r="F39" s="12">
        <v>1</v>
      </c>
      <c r="G39" s="16">
        <v>0</v>
      </c>
      <c r="H39" s="17">
        <f t="shared" si="3"/>
        <v>0</v>
      </c>
      <c r="I39" s="57" t="s">
        <v>81</v>
      </c>
      <c r="J39" s="61"/>
    </row>
    <row r="40" customFormat="1" spans="1:10">
      <c r="A40" s="11">
        <v>40</v>
      </c>
      <c r="B40" s="38" t="s">
        <v>34</v>
      </c>
      <c r="C40" s="44" t="s">
        <v>37</v>
      </c>
      <c r="D40" s="14" t="s">
        <v>139</v>
      </c>
      <c r="E40" s="15" t="s">
        <v>140</v>
      </c>
      <c r="F40" s="12">
        <v>1</v>
      </c>
      <c r="G40" s="16">
        <v>50</v>
      </c>
      <c r="H40" s="17">
        <v>50</v>
      </c>
      <c r="I40" s="57" t="s">
        <v>81</v>
      </c>
      <c r="J40" s="61"/>
    </row>
    <row r="41" customFormat="1" spans="1:10">
      <c r="A41" s="11">
        <v>41</v>
      </c>
      <c r="B41" s="38" t="s">
        <v>34</v>
      </c>
      <c r="C41" s="44" t="s">
        <v>38</v>
      </c>
      <c r="D41" s="14" t="s">
        <v>141</v>
      </c>
      <c r="E41" s="15" t="s">
        <v>142</v>
      </c>
      <c r="F41" s="12">
        <v>1</v>
      </c>
      <c r="G41" s="16">
        <v>1500</v>
      </c>
      <c r="H41" s="17">
        <v>1500</v>
      </c>
      <c r="I41" s="57"/>
      <c r="J41" s="61"/>
    </row>
    <row r="42" customFormat="1" spans="1:10">
      <c r="A42" s="11">
        <v>42</v>
      </c>
      <c r="B42" s="38" t="s">
        <v>34</v>
      </c>
      <c r="C42" s="44" t="s">
        <v>143</v>
      </c>
      <c r="D42" s="14"/>
      <c r="E42" s="15" t="s">
        <v>144</v>
      </c>
      <c r="F42" s="12">
        <v>1</v>
      </c>
      <c r="G42" s="16">
        <v>399</v>
      </c>
      <c r="H42" s="17">
        <v>399</v>
      </c>
      <c r="I42" s="57" t="s">
        <v>81</v>
      </c>
      <c r="J42" s="61"/>
    </row>
    <row r="43" customFormat="1" spans="1:10">
      <c r="A43" s="11">
        <v>43</v>
      </c>
      <c r="B43" s="38" t="s">
        <v>34</v>
      </c>
      <c r="C43" s="44" t="s">
        <v>145</v>
      </c>
      <c r="D43" s="14"/>
      <c r="E43" s="15"/>
      <c r="F43" s="12">
        <v>1</v>
      </c>
      <c r="G43" s="16">
        <v>2100</v>
      </c>
      <c r="H43" s="17">
        <v>2100</v>
      </c>
      <c r="I43" s="57" t="s">
        <v>81</v>
      </c>
      <c r="J43" s="61"/>
    </row>
    <row r="44" customFormat="1" ht="27" spans="1:10">
      <c r="A44" s="11">
        <v>44</v>
      </c>
      <c r="B44" s="45" t="s">
        <v>146</v>
      </c>
      <c r="C44" s="25" t="s">
        <v>147</v>
      </c>
      <c r="D44" s="14" t="s">
        <v>148</v>
      </c>
      <c r="E44" s="46" t="s">
        <v>149</v>
      </c>
      <c r="F44" s="12">
        <v>10</v>
      </c>
      <c r="G44" s="16">
        <v>2000</v>
      </c>
      <c r="H44" s="17">
        <f>F44*G44</f>
        <v>20000</v>
      </c>
      <c r="I44" s="57" t="s">
        <v>87</v>
      </c>
      <c r="J44" s="62" t="s">
        <v>150</v>
      </c>
    </row>
    <row r="45" spans="1:10">
      <c r="A45" s="11">
        <v>45</v>
      </c>
      <c r="B45" s="45" t="s">
        <v>146</v>
      </c>
      <c r="C45" s="25" t="s">
        <v>151</v>
      </c>
      <c r="D45" s="14" t="s">
        <v>152</v>
      </c>
      <c r="E45" s="47" t="s">
        <v>153</v>
      </c>
      <c r="F45" s="12">
        <v>16</v>
      </c>
      <c r="G45" s="16">
        <v>100</v>
      </c>
      <c r="H45" s="16">
        <f>F45*G45</f>
        <v>1600</v>
      </c>
      <c r="I45" s="57" t="s">
        <v>87</v>
      </c>
      <c r="J45" s="63"/>
    </row>
    <row r="46" spans="1:10">
      <c r="A46" s="11">
        <v>46</v>
      </c>
      <c r="B46" s="45" t="s">
        <v>146</v>
      </c>
      <c r="C46" s="27"/>
      <c r="D46" s="14" t="s">
        <v>154</v>
      </c>
      <c r="E46" s="47" t="s">
        <v>155</v>
      </c>
      <c r="F46" s="12">
        <v>1</v>
      </c>
      <c r="G46" s="16">
        <v>5000</v>
      </c>
      <c r="H46" s="16">
        <f>F46*G46</f>
        <v>5000</v>
      </c>
      <c r="I46" s="64" t="s">
        <v>87</v>
      </c>
      <c r="J46" s="63"/>
    </row>
    <row r="47" spans="1:10">
      <c r="A47" s="11">
        <v>47</v>
      </c>
      <c r="B47" s="45" t="s">
        <v>146</v>
      </c>
      <c r="C47" s="48"/>
      <c r="D47" s="14" t="s">
        <v>156</v>
      </c>
      <c r="E47" s="47" t="s">
        <v>155</v>
      </c>
      <c r="F47" s="12">
        <v>2</v>
      </c>
      <c r="G47" s="16">
        <v>1000</v>
      </c>
      <c r="H47" s="16">
        <f>F47*G47</f>
        <v>2000</v>
      </c>
      <c r="I47" s="64" t="s">
        <v>87</v>
      </c>
      <c r="J47" s="63"/>
    </row>
    <row r="48" spans="1:10">
      <c r="A48" s="11">
        <v>48</v>
      </c>
      <c r="B48" s="45" t="s">
        <v>157</v>
      </c>
      <c r="C48" s="28" t="s">
        <v>158</v>
      </c>
      <c r="D48" s="36"/>
      <c r="E48" s="47" t="s">
        <v>155</v>
      </c>
      <c r="F48" s="12">
        <v>1</v>
      </c>
      <c r="G48" s="16">
        <v>6000</v>
      </c>
      <c r="H48" s="16">
        <v>6000</v>
      </c>
      <c r="I48" s="57" t="s">
        <v>87</v>
      </c>
      <c r="J48" s="63"/>
    </row>
    <row r="49" spans="1:9">
      <c r="A49" s="11"/>
      <c r="B49" s="12"/>
      <c r="C49" s="23"/>
      <c r="D49" s="36"/>
      <c r="E49" s="36"/>
      <c r="F49" s="12"/>
      <c r="G49" s="16"/>
      <c r="H49" s="16"/>
      <c r="I49" s="57"/>
    </row>
    <row r="50" spans="1:9">
      <c r="A50" s="11"/>
      <c r="B50" s="12"/>
      <c r="C50" s="23"/>
      <c r="D50" s="14"/>
      <c r="E50" s="36"/>
      <c r="F50" s="12"/>
      <c r="G50" s="16"/>
      <c r="H50" s="16"/>
      <c r="I50" s="57"/>
    </row>
    <row r="51" ht="30.75" customHeight="1" spans="1:9">
      <c r="A51" s="49" t="s">
        <v>159</v>
      </c>
      <c r="B51" s="50"/>
      <c r="C51" s="51"/>
      <c r="D51" s="50"/>
      <c r="E51" s="50"/>
      <c r="F51" s="50"/>
      <c r="G51" s="52"/>
      <c r="H51" s="53" t="e">
        <f>SUM(H2:H50)</f>
        <v>#REF!</v>
      </c>
      <c r="I51" s="65"/>
    </row>
    <row r="54" spans="2:2">
      <c r="B54" s="54"/>
    </row>
  </sheetData>
  <sheetProtection formatCells="0" insertHyperlinks="0" autoFilter="0"/>
  <protectedRanges>
    <protectedRange sqref="H$1:H$1048576" name="Range1"/>
  </protectedRanges>
  <mergeCells count="16">
    <mergeCell ref="A51:G51"/>
    <mergeCell ref="B9:B12"/>
    <mergeCell ref="B15:B16"/>
    <mergeCell ref="B17:B20"/>
    <mergeCell ref="C9:C12"/>
    <mergeCell ref="C15:C16"/>
    <mergeCell ref="C17:C20"/>
    <mergeCell ref="C29:C33"/>
    <mergeCell ref="C45:C47"/>
    <mergeCell ref="I9:I12"/>
    <mergeCell ref="I15:I16"/>
    <mergeCell ref="I17:I20"/>
    <mergeCell ref="I29:I33"/>
    <mergeCell ref="J2:J6"/>
    <mergeCell ref="J35:J43"/>
    <mergeCell ref="J44:J48"/>
  </mergeCells>
  <conditionalFormatting sqref="I2:I50">
    <cfRule type="containsText" dxfId="0" priority="1" operator="between" text="A">
      <formula>NOT(ISERROR(SEARCH("A",I2)))</formula>
    </cfRule>
  </conditionalFormatting>
  <dataValidations count="1">
    <dataValidation type="list" allowBlank="1" showErrorMessage="1" errorTitle="错误提示" error="请输入下拉列表中的一个值" sqref="I2:I50">
      <formula1>"A,B,C"</formula1>
    </dataValidation>
  </dataValidations>
  <hyperlinks>
    <hyperlink ref="E17" r:id="rId3" display="X1-Carbon Combo 【大陆版】"/>
    <hyperlink ref="E32" r:id="rId4" display="无线开关KE单键（星空灰）"/>
    <hyperlink ref="E33" r:id="rId5" display="无线开关KE三键（星空灰）"/>
    <hyperlink ref="E11" r:id="rId6" display="座装:小米75英寸120HZ高刷 2G+32G 远场语音"/>
    <hyperlink ref="E8" r:id="rId7" display="C922+顺丰速发 一对一包调试"/>
    <hyperlink ref="E7" r:id="rId8" display="绘王Kamvas Pro 24（4K）数位屏手绘屏电脑绘画屏液晶绘图数位板"/>
    <hyperlink ref="E31" r:id="rId9" display="【400万像素】摄像机2AI增强"/>
    <hyperlink ref="E30" r:id="rId10" display="小米智能家庭面板・普通版・黑色"/>
    <hyperlink ref="E29" r:id="rId11" display="深空灰色"/>
    <hyperlink ref="E5" r:id="rId12" display="智能插线板 5位插孔版"/>
    <hyperlink ref="E4" r:id="rId13" display="型号B5060-3m"/>
    <hyperlink ref="E13" r:id="rId14" display="PRO版-鸿蒙版"/>
    <hyperlink ref="E19" r:id="rId15" display="哑光象牙白【含料盘】"/>
    <hyperlink ref="E18" r:id="rId16" display="红 黄 青 拓竹绿  银 黑 金【含料盘】"/>
    <hyperlink ref="E20" r:id="rId17" display="耗材干燥盒 (全套配件)"/>
    <hyperlink ref="E6" r:id="rId18" display="天猫店"/>
    <hyperlink ref="E23" location="计算机配置明细!A34" display="见计算机配置明细"/>
    <hyperlink ref="E3" location="计算机配置明细!A19" display="见计算机配置明细"/>
    <hyperlink ref="E2" location="计算机配置明细!A3" display="见计算机配置明细"/>
    <hyperlink ref="E9" location="计算机配置明细!F19" display="见计算机配置明细"/>
    <hyperlink ref="E15" r:id="rId19" display="黑色 16GB+1TB"/>
    <hyperlink ref="E16" r:id="rId20" display="子夜黑 16GB+512GB"/>
    <hyperlink ref="C38" location="部署项目明细!B16" display="大语言模型体验"/>
    <hyperlink ref="C37" location="部署项目明细!B10" display="AIGC体验（私域部署SD）"/>
    <hyperlink ref="C36" location="部署项目明细!B3" display="AIGC体验（外网）"/>
    <hyperlink ref="E14" r:id="rId21" display="Quest 3 128G"/>
    <hyperlink ref="E10" r:id="rId22" display="HIKVISION海康威视直播摄像头4K超高清100°广角镜头"/>
    <hyperlink ref="E24" r:id="rId23" display="【5进1出-铝合金】8K/60Hz"/>
    <hyperlink ref="E12" r:id="rId24" display="一体机豪华版（55-100英寸） 加厚加大"/>
    <hyperlink ref="E39" r:id="rId25" display="官网"/>
    <hyperlink ref="E25" r:id="rId26" display="千兆路由器+6面板"/>
    <hyperlink ref="E34" r:id="rId27" display="M59AS网座+3D扶手+头枕（双背款）"/>
    <hyperlink ref="C48" location="空间规划设计和施工服务!A1" display="空间规划设计和施工服务"/>
    <hyperlink ref="E26" r:id="rId28" display="【包安装】套装6:有框玻璃门双门"/>
    <hyperlink ref="E40" r:id="rId29" display="Steam商店"/>
  </hyperlinks>
  <pageMargins left="0.75" right="0.75" top="1" bottom="1" header="0.5" footer="0.5"/>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